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18555" windowHeight="10995"/>
  </bookViews>
  <sheets>
    <sheet name="Resumen_Cifras_E_S_Finan_SPP" sheetId="1" r:id="rId1"/>
  </sheets>
  <definedNames>
    <definedName name="_xlnm.Print_Area" localSheetId="0">Resumen_Cifras_E_S_Finan_SPP!$B$2:$G$51</definedName>
    <definedName name="CUADRO" localSheetId="0" hidden="1">{"'resumen_SAP'!$A$3:$H$59"}</definedName>
    <definedName name="CUADRO" hidden="1">{"'resumen_SAP'!$A$3:$H$59"}</definedName>
    <definedName name="HTML_CodePage" hidden="1">1252</definedName>
    <definedName name="HTML_Control" localSheetId="0" hidden="1">{"'resumen_SAP'!$A$3:$H$59"}</definedName>
    <definedName name="HTML_Control" hidden="1">{"'resumen_SAP'!$A$3:$H$59"}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"C:\WINDOWS\Escritorio\insumo web\cuadro excel\resumen diciembre.htm"</definedName>
    <definedName name="HTML_Title" hidden="1">""</definedName>
    <definedName name="NUMERO" localSheetId="0" hidden="1">{"'resumen_SAP'!$A$3:$H$59"}</definedName>
    <definedName name="NUMERO" hidden="1">{"'resumen_SAP'!$A$3:$H$59"}</definedName>
    <definedName name="ValorizadaJun11" localSheetId="0" hidden="1">{"'resumen_SAP'!$A$3:$H$59"}</definedName>
    <definedName name="ValorizadaJun11" hidden="1">{"'resumen_SAP'!$A$3:$H$59"}</definedName>
    <definedName name="xxx" localSheetId="0" hidden="1">{"'resumen_SAP'!$A$3:$H$59"}</definedName>
    <definedName name="xxx" hidden="1">{"'resumen_SAP'!$A$3:$H$59"}</definedName>
  </definedNames>
  <calcPr calcId="125725"/>
</workbook>
</file>

<file path=xl/calcChain.xml><?xml version="1.0" encoding="utf-8"?>
<calcChain xmlns="http://schemas.openxmlformats.org/spreadsheetml/2006/main">
  <c r="L67" i="1"/>
  <c r="Q67"/>
  <c r="V67"/>
  <c r="L68"/>
  <c r="Q68"/>
  <c r="V68"/>
  <c r="L69"/>
  <c r="Q69"/>
  <c r="V69"/>
  <c r="L70"/>
  <c r="Q70"/>
  <c r="V70"/>
  <c r="L71"/>
  <c r="Q71"/>
  <c r="V71"/>
  <c r="L72"/>
  <c r="Q72"/>
  <c r="V72"/>
  <c r="L73"/>
  <c r="Q73"/>
  <c r="V73"/>
  <c r="L74"/>
  <c r="Q74"/>
  <c r="V74"/>
  <c r="L75"/>
  <c r="Q75"/>
  <c r="V75"/>
  <c r="L76"/>
  <c r="Q76"/>
  <c r="V76"/>
  <c r="L77"/>
  <c r="Q77"/>
  <c r="J78"/>
  <c r="K78"/>
  <c r="L78"/>
  <c r="O78"/>
  <c r="P78"/>
  <c r="Q78"/>
  <c r="T78"/>
  <c r="U78"/>
  <c r="V78"/>
  <c r="L79"/>
  <c r="Q79"/>
  <c r="L80"/>
  <c r="Q80"/>
  <c r="L81"/>
  <c r="Q81"/>
  <c r="L82"/>
  <c r="Q82"/>
  <c r="V82"/>
  <c r="L83"/>
  <c r="Q83"/>
  <c r="V83"/>
  <c r="L84"/>
  <c r="Q84"/>
  <c r="V84"/>
  <c r="L85"/>
  <c r="Q85"/>
  <c r="V85"/>
  <c r="L86"/>
  <c r="Q86"/>
  <c r="V86"/>
  <c r="L87"/>
  <c r="Q87"/>
  <c r="V87"/>
  <c r="L88"/>
  <c r="Q88"/>
  <c r="L89"/>
  <c r="Q89"/>
  <c r="J90"/>
  <c r="K90"/>
  <c r="L90"/>
  <c r="O90"/>
  <c r="P90"/>
  <c r="Q90"/>
  <c r="T90"/>
  <c r="U90"/>
  <c r="V90"/>
  <c r="L91"/>
  <c r="Q91"/>
  <c r="L92"/>
  <c r="Q92"/>
  <c r="L93"/>
  <c r="Q93"/>
  <c r="V93"/>
  <c r="L94"/>
  <c r="Q94"/>
  <c r="V94"/>
  <c r="L95"/>
  <c r="Q95"/>
  <c r="V95"/>
  <c r="L96"/>
  <c r="Q96"/>
  <c r="V96"/>
  <c r="L97"/>
  <c r="Q97"/>
  <c r="J98"/>
  <c r="K98"/>
  <c r="L98"/>
  <c r="O98"/>
  <c r="P98"/>
  <c r="Q98"/>
  <c r="T98"/>
  <c r="U98"/>
  <c r="V98"/>
  <c r="J100"/>
  <c r="K100"/>
  <c r="L100"/>
  <c r="O100"/>
  <c r="P100"/>
  <c r="Q100"/>
  <c r="T100"/>
  <c r="U100"/>
  <c r="V100"/>
  <c r="Q101"/>
</calcChain>
</file>

<file path=xl/sharedStrings.xml><?xml version="1.0" encoding="utf-8"?>
<sst xmlns="http://schemas.openxmlformats.org/spreadsheetml/2006/main" count="158" uniqueCount="90">
  <si>
    <t xml:space="preserve">Corregir valores de CONFIA </t>
  </si>
  <si>
    <t xml:space="preserve"> </t>
  </si>
  <si>
    <t>FUENTE: Intendencia del Sistema de Pensiones.</t>
  </si>
  <si>
    <t>TOTAL PASIVO Y PATRIMONIO</t>
  </si>
  <si>
    <t>TOTAL PATRIMONIO</t>
  </si>
  <si>
    <t>RESULTADOS DEL EJERCICIO</t>
  </si>
  <si>
    <t>REVALUACION</t>
  </si>
  <si>
    <t>RESERVA DE CAPITAL</t>
  </si>
  <si>
    <t>CAPITAL SOCIAL PAGADO</t>
  </si>
  <si>
    <t>PATRIMONIO</t>
  </si>
  <si>
    <t>TOTAL PASIVO</t>
  </si>
  <si>
    <t>OTROS PASIVOS</t>
  </si>
  <si>
    <t>INDEMNIZACIONES</t>
  </si>
  <si>
    <t>PROVISIONES</t>
  </si>
  <si>
    <t>PASIVOS NO CORRIENTES</t>
  </si>
  <si>
    <t>OBLIGACIONES POR IMPUESTOS Y CONTRIBUCIONES</t>
  </si>
  <si>
    <t>CUENTAS Y DOCUMENTOS POR PAGAR A CORTO PLAZO</t>
  </si>
  <si>
    <t>PASIVOS CORRIENTES</t>
  </si>
  <si>
    <t>PASIVO</t>
  </si>
  <si>
    <t>TOTAL ACTIVO</t>
  </si>
  <si>
    <t>OTROS ACTIVOS INTANGIBLES NETO DE AMORTIZACIONES</t>
  </si>
  <si>
    <t>PROPIEDAD, PLANTA Y EQUIPO NETO DE DEPRECIACION ACUMULADA</t>
  </si>
  <si>
    <t>INVERSIONES PERMANENTES EN CUOTAS DEL FONDO</t>
  </si>
  <si>
    <t>APORTE ESPECIAL DE GARANTIA</t>
  </si>
  <si>
    <t>ACTIVOS NO CORRIENTES</t>
  </si>
  <si>
    <t>GASTOS PAGADOS POR ANTICIPADO</t>
  </si>
  <si>
    <t>CUENTAS Y DOCUMENTOS POR COBRAR NETO DE PROVISIONES</t>
  </si>
  <si>
    <t>INVERSIONES FINANCIERAS</t>
  </si>
  <si>
    <t>DISPONIBLE</t>
  </si>
  <si>
    <t>ACTIVOS CORRIENTES</t>
  </si>
  <si>
    <t xml:space="preserve">ACTIVO </t>
  </si>
  <si>
    <t>TOTAL ADMINISTRADORAS DE FONDOS DE PENSIONES</t>
  </si>
  <si>
    <t>CRECER ( NOVIEMBRE 2011)</t>
  </si>
  <si>
    <t>CONFIA (NOVIEMBRE 2011)</t>
  </si>
  <si>
    <t>CRECER OCTUBRE 2011</t>
  </si>
  <si>
    <t>CONFIA OCTUBRE 2011</t>
  </si>
  <si>
    <t>CRECER 2009</t>
  </si>
  <si>
    <t>CONFIA 2009</t>
  </si>
  <si>
    <t xml:space="preserve">A  F  P </t>
  </si>
  <si>
    <t>RUBRO DEL BALANCE</t>
  </si>
  <si>
    <t>(EN MILES DE DOLARES)</t>
  </si>
  <si>
    <t>SALDOS AL 30 DE NOVIEMBRE DE 2011</t>
  </si>
  <si>
    <t>SALDOS AL 31 DE OCTUBRE DE 2011</t>
  </si>
  <si>
    <t>SALDOS AL 31 DE DICIEMBRE DE 2009</t>
  </si>
  <si>
    <t>CIFRAS DEL BALANCE</t>
  </si>
  <si>
    <t>Este cuadro es necesario para NOVIEMBRE Del año 2011</t>
  </si>
  <si>
    <t>Este cuadro es necesario para OCTUBRE Del año 2011</t>
  </si>
  <si>
    <t>Este cuadro es necesario para el año 2009</t>
  </si>
  <si>
    <t>Fuente: Cifras remitidas por las entidades.</t>
  </si>
  <si>
    <t>Meses</t>
  </si>
  <si>
    <t xml:space="preserve">(en miles de dólares) </t>
  </si>
  <si>
    <t>Recursos</t>
  </si>
  <si>
    <t>Obligaciones</t>
  </si>
  <si>
    <t>Rubros del estado de situación financiera</t>
  </si>
  <si>
    <t>I. Fondos (1+2+3)</t>
  </si>
  <si>
    <t xml:space="preserve">   1. Disponibilidades</t>
  </si>
  <si>
    <t xml:space="preserve">   2. Anticipos de fondos</t>
  </si>
  <si>
    <t xml:space="preserve">   3. Deudores monetarios</t>
  </si>
  <si>
    <t>II. Inversiones financieras (1+2+3+4+5)</t>
  </si>
  <si>
    <t xml:space="preserve">    1. Inversiones temporales</t>
  </si>
  <si>
    <t xml:space="preserve">    2. Inversiones permanentes</t>
  </si>
  <si>
    <t xml:space="preserve">    3. Inversiones en préstamos, largo plazo </t>
  </si>
  <si>
    <t xml:space="preserve">    4. Deudores financieros </t>
  </si>
  <si>
    <t xml:space="preserve">    5. Inversiones intangibles </t>
  </si>
  <si>
    <t xml:space="preserve">III. Inversiones en existencias (1+2) </t>
  </si>
  <si>
    <t xml:space="preserve">     1. Existencias institucionales </t>
  </si>
  <si>
    <t xml:space="preserve">     2. Existencias de producción en proceso</t>
  </si>
  <si>
    <t xml:space="preserve">IV. Inversiones en bienes de uso (1+2) </t>
  </si>
  <si>
    <t xml:space="preserve">     1. Bienes depreciables </t>
  </si>
  <si>
    <t xml:space="preserve">     2. Bienes no depreciables </t>
  </si>
  <si>
    <t>Total de recursos  (I+II+III+IV)</t>
  </si>
  <si>
    <t xml:space="preserve">I. Deuda corriente (1+2) </t>
  </si>
  <si>
    <t xml:space="preserve">   1. Depósitos de terceros</t>
  </si>
  <si>
    <t xml:space="preserve">   2. Acreedores monetarios</t>
  </si>
  <si>
    <t xml:space="preserve">II. Financiamiento de terceros (1+2) </t>
  </si>
  <si>
    <t xml:space="preserve">    1. Acreedores financieros</t>
  </si>
  <si>
    <t xml:space="preserve">    2. Acreedores monetarios por pagar </t>
  </si>
  <si>
    <t xml:space="preserve">III. Patrimonio estatal (1+2) </t>
  </si>
  <si>
    <t xml:space="preserve">     1. Patrimonio</t>
  </si>
  <si>
    <t xml:space="preserve">     2. Reservas</t>
  </si>
  <si>
    <t xml:space="preserve">     3. Detrimento patrimonial</t>
  </si>
  <si>
    <t>IV. Resultado del período</t>
  </si>
  <si>
    <t>Total de obligaciones (I+II+III+IV)</t>
  </si>
  <si>
    <t>Cuadro No. 32</t>
  </si>
  <si>
    <t xml:space="preserve">Sistema de Pensiones Público 
Resumen de cifras del Estado de Situación Financiera </t>
  </si>
  <si>
    <t>Marzo/11</t>
  </si>
  <si>
    <t>Marzo/12</t>
  </si>
  <si>
    <t>Enero/13</t>
  </si>
  <si>
    <t>Febrero/13</t>
  </si>
  <si>
    <t>Marzo/13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</si>
</sst>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_(* #,##0_);_(* \(#,##0\);_(* &quot;-&quot;??_);_(@_)"/>
    <numFmt numFmtId="166" formatCode="_(&quot;¢&quot;* #,##0.00_);_(&quot;¢&quot;* \(#,##0.00\);_(&quot;¢&quot;* &quot;-&quot;??_);_(@_)"/>
    <numFmt numFmtId="167" formatCode="_(&quot;$&quot;* #,##0_);_(&quot;$&quot;* \(#,##0\);_(&quot;$&quot;* &quot;-&quot;??_);_(@_)"/>
    <numFmt numFmtId="168" formatCode="_([$€-2]* #,##0.00_);_([$€-2]* \(#,##0.00\);_([$€-2]* &quot;-&quot;??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u val="singleAccounting"/>
      <sz val="12"/>
      <name val="Calibri"/>
      <family val="2"/>
      <scheme val="minor"/>
    </font>
    <font>
      <u/>
      <sz val="10"/>
      <color indexed="12"/>
      <name val="Arial"/>
      <family val="2"/>
    </font>
    <font>
      <b/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onsola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/>
        </stop>
        <stop position="1">
          <color rgb="FF395E99"/>
        </stop>
      </gradient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indexed="64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indexed="64"/>
      </top>
      <bottom style="thin">
        <color theme="3" tint="-0.499984740745262"/>
      </bottom>
      <diagonal/>
    </border>
    <border>
      <left/>
      <right/>
      <top style="thin">
        <color indexed="64"/>
      </top>
      <bottom style="thin">
        <color theme="3" tint="-0.499984740745262"/>
      </bottom>
      <diagonal/>
    </border>
  </borders>
  <cellStyleXfs count="3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3" borderId="13" applyNumberFormat="0" applyProtection="0">
      <alignment horizontal="center" vertical="center" wrapText="1"/>
    </xf>
    <xf numFmtId="0" fontId="19" fillId="0" borderId="0"/>
  </cellStyleXfs>
  <cellXfs count="77">
    <xf numFmtId="0" fontId="0" fillId="0" borderId="0" xfId="0"/>
    <xf numFmtId="0" fontId="3" fillId="2" borderId="0" xfId="1" applyFont="1" applyFill="1"/>
    <xf numFmtId="38" fontId="3" fillId="2" borderId="0" xfId="1" applyNumberFormat="1" applyFont="1" applyFill="1"/>
    <xf numFmtId="164" fontId="14" fillId="2" borderId="12" xfId="2" applyNumberFormat="1" applyFont="1" applyFill="1" applyBorder="1" applyAlignment="1"/>
    <xf numFmtId="164" fontId="14" fillId="2" borderId="5" xfId="2" applyNumberFormat="1" applyFont="1" applyFill="1" applyBorder="1" applyAlignment="1"/>
    <xf numFmtId="0" fontId="7" fillId="2" borderId="8" xfId="1" applyFont="1" applyFill="1" applyBorder="1"/>
    <xf numFmtId="167" fontId="7" fillId="2" borderId="8" xfId="3" applyNumberFormat="1" applyFont="1" applyFill="1" applyBorder="1"/>
    <xf numFmtId="167" fontId="7" fillId="2" borderId="3" xfId="3" applyNumberFormat="1" applyFont="1" applyFill="1" applyBorder="1"/>
    <xf numFmtId="0" fontId="6" fillId="2" borderId="8" xfId="1" applyFont="1" applyFill="1" applyBorder="1" applyAlignment="1">
      <alignment horizontal="center"/>
    </xf>
    <xf numFmtId="0" fontId="6" fillId="2" borderId="8" xfId="1" applyFont="1" applyFill="1" applyBorder="1"/>
    <xf numFmtId="37" fontId="7" fillId="2" borderId="8" xfId="3" applyNumberFormat="1" applyFont="1" applyFill="1" applyBorder="1"/>
    <xf numFmtId="37" fontId="7" fillId="2" borderId="3" xfId="3" applyNumberFormat="1" applyFont="1" applyFill="1" applyBorder="1"/>
    <xf numFmtId="0" fontId="7" fillId="2" borderId="8" xfId="1" applyFont="1" applyFill="1" applyBorder="1" applyAlignment="1">
      <alignment wrapText="1"/>
    </xf>
    <xf numFmtId="0" fontId="7" fillId="2" borderId="8" xfId="1" applyFont="1" applyFill="1" applyBorder="1" applyAlignment="1">
      <alignment horizontal="left" indent="1"/>
    </xf>
    <xf numFmtId="0" fontId="6" fillId="2" borderId="1" xfId="1" applyFont="1" applyFill="1" applyBorder="1"/>
    <xf numFmtId="0" fontId="3" fillId="2" borderId="11" xfId="1" applyFont="1" applyFill="1" applyBorder="1" applyAlignment="1">
      <alignment horizontal="left"/>
    </xf>
    <xf numFmtId="17" fontId="16" fillId="3" borderId="13" xfId="33" quotePrefix="1" applyNumberFormat="1">
      <alignment horizontal="center" vertical="center" wrapText="1"/>
    </xf>
    <xf numFmtId="0" fontId="16" fillId="3" borderId="13" xfId="33" quotePrefix="1" applyNumberFormat="1">
      <alignment horizontal="center" vertical="center" wrapText="1"/>
    </xf>
    <xf numFmtId="0" fontId="16" fillId="3" borderId="13" xfId="33" quotePrefix="1">
      <alignment horizontal="center" vertical="center" wrapText="1"/>
    </xf>
    <xf numFmtId="3" fontId="7" fillId="2" borderId="8" xfId="3" applyNumberFormat="1" applyFont="1" applyFill="1" applyBorder="1"/>
    <xf numFmtId="3" fontId="7" fillId="2" borderId="3" xfId="3" applyNumberFormat="1" applyFont="1" applyFill="1" applyBorder="1"/>
    <xf numFmtId="3" fontId="6" fillId="2" borderId="8" xfId="3" applyNumberFormat="1" applyFont="1" applyFill="1" applyBorder="1"/>
    <xf numFmtId="3" fontId="6" fillId="2" borderId="3" xfId="3" applyNumberFormat="1" applyFont="1" applyFill="1" applyBorder="1"/>
    <xf numFmtId="3" fontId="6" fillId="2" borderId="3" xfId="1" applyNumberFormat="1" applyFont="1" applyFill="1" applyBorder="1"/>
    <xf numFmtId="3" fontId="6" fillId="2" borderId="6" xfId="3" applyNumberFormat="1" applyFont="1" applyFill="1" applyBorder="1"/>
    <xf numFmtId="3" fontId="6" fillId="2" borderId="7" xfId="3" applyNumberFormat="1" applyFont="1" applyFill="1" applyBorder="1"/>
    <xf numFmtId="37" fontId="6" fillId="2" borderId="3" xfId="3" applyNumberFormat="1" applyFont="1" applyFill="1" applyBorder="1"/>
    <xf numFmtId="0" fontId="6" fillId="2" borderId="0" xfId="1" applyFont="1" applyFill="1"/>
    <xf numFmtId="0" fontId="7" fillId="2" borderId="0" xfId="1" applyFont="1" applyFill="1"/>
    <xf numFmtId="0" fontId="13" fillId="2" borderId="0" xfId="1" applyFont="1" applyFill="1"/>
    <xf numFmtId="0" fontId="12" fillId="2" borderId="0" xfId="1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2" borderId="0" xfId="1" quotePrefix="1" applyFont="1" applyFill="1" applyAlignment="1">
      <alignment horizontal="center"/>
    </xf>
    <xf numFmtId="0" fontId="10" fillId="2" borderId="11" xfId="1" applyFont="1" applyFill="1" applyBorder="1" applyAlignment="1"/>
    <xf numFmtId="0" fontId="10" fillId="2" borderId="0" xfId="1" applyFont="1" applyFill="1" applyBorder="1" applyAlignment="1"/>
    <xf numFmtId="165" fontId="6" fillId="2" borderId="0" xfId="2" applyNumberFormat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165" fontId="6" fillId="2" borderId="4" xfId="2" applyNumberFormat="1" applyFont="1" applyFill="1" applyBorder="1" applyAlignment="1">
      <alignment horizontal="center" vertical="center" wrapText="1"/>
    </xf>
    <xf numFmtId="165" fontId="6" fillId="2" borderId="9" xfId="2" applyNumberFormat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4" xfId="2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38" fontId="7" fillId="2" borderId="8" xfId="1" applyNumberFormat="1" applyFont="1" applyFill="1" applyBorder="1"/>
    <xf numFmtId="38" fontId="7" fillId="2" borderId="5" xfId="1" applyNumberFormat="1" applyFont="1" applyFill="1" applyBorder="1"/>
    <xf numFmtId="0" fontId="3" fillId="2" borderId="5" xfId="1" applyFont="1" applyFill="1" applyBorder="1"/>
    <xf numFmtId="38" fontId="6" fillId="2" borderId="6" xfId="1" applyNumberFormat="1" applyFont="1" applyFill="1" applyBorder="1"/>
    <xf numFmtId="38" fontId="6" fillId="2" borderId="7" xfId="1" applyNumberFormat="1" applyFont="1" applyFill="1" applyBorder="1"/>
    <xf numFmtId="38" fontId="6" fillId="2" borderId="5" xfId="1" applyNumberFormat="1" applyFont="1" applyFill="1" applyBorder="1"/>
    <xf numFmtId="38" fontId="7" fillId="2" borderId="4" xfId="1" applyNumberFormat="1" applyFont="1" applyFill="1" applyBorder="1"/>
    <xf numFmtId="0" fontId="3" fillId="2" borderId="3" xfId="1" applyFont="1" applyFill="1" applyBorder="1"/>
    <xf numFmtId="38" fontId="7" fillId="2" borderId="6" xfId="1" applyNumberFormat="1" applyFont="1" applyFill="1" applyBorder="1"/>
    <xf numFmtId="38" fontId="7" fillId="2" borderId="7" xfId="1" applyNumberFormat="1" applyFont="1" applyFill="1" applyBorder="1"/>
    <xf numFmtId="0" fontId="6" fillId="2" borderId="2" xfId="1" applyFont="1" applyFill="1" applyBorder="1" applyAlignment="1">
      <alignment horizontal="center"/>
    </xf>
    <xf numFmtId="38" fontId="6" fillId="2" borderId="2" xfId="1" applyNumberFormat="1" applyFont="1" applyFill="1" applyBorder="1"/>
    <xf numFmtId="0" fontId="3" fillId="2" borderId="1" xfId="1" applyFont="1" applyFill="1" applyBorder="1"/>
    <xf numFmtId="0" fontId="3" fillId="2" borderId="0" xfId="1" applyFont="1" applyFill="1" applyBorder="1"/>
    <xf numFmtId="38" fontId="3" fillId="2" borderId="0" xfId="1" applyNumberFormat="1" applyFont="1" applyFill="1" applyBorder="1"/>
    <xf numFmtId="0" fontId="5" fillId="2" borderId="0" xfId="1" quotePrefix="1" applyFont="1" applyFill="1" applyAlignment="1">
      <alignment horizontal="left"/>
    </xf>
    <xf numFmtId="0" fontId="5" fillId="2" borderId="0" xfId="1" applyFont="1" applyFill="1" applyAlignment="1">
      <alignment horizontal="left"/>
    </xf>
    <xf numFmtId="0" fontId="4" fillId="2" borderId="0" xfId="1" applyFont="1" applyFill="1"/>
    <xf numFmtId="0" fontId="12" fillId="2" borderId="0" xfId="1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2" borderId="0" xfId="1" quotePrefix="1" applyFont="1" applyFill="1" applyAlignment="1">
      <alignment horizontal="center"/>
    </xf>
    <xf numFmtId="0" fontId="6" fillId="2" borderId="10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165" fontId="6" fillId="2" borderId="4" xfId="2" applyNumberFormat="1" applyFont="1" applyFill="1" applyBorder="1" applyAlignment="1">
      <alignment horizontal="center" vertical="center" wrapText="1"/>
    </xf>
    <xf numFmtId="165" fontId="6" fillId="2" borderId="9" xfId="2" applyNumberFormat="1" applyFont="1" applyFill="1" applyBorder="1" applyAlignment="1">
      <alignment horizontal="center" vertical="center" wrapText="1"/>
    </xf>
    <xf numFmtId="0" fontId="17" fillId="2" borderId="0" xfId="1" applyFont="1" applyFill="1" applyAlignment="1">
      <alignment horizontal="center" wrapText="1"/>
    </xf>
    <xf numFmtId="0" fontId="18" fillId="2" borderId="0" xfId="1" quotePrefix="1" applyFont="1" applyFill="1" applyAlignment="1">
      <alignment horizontal="center"/>
    </xf>
    <xf numFmtId="0" fontId="16" fillId="3" borderId="13" xfId="33">
      <alignment horizontal="center" vertical="center" wrapText="1"/>
    </xf>
    <xf numFmtId="165" fontId="16" fillId="3" borderId="14" xfId="33" applyNumberFormat="1" applyBorder="1" applyAlignment="1">
      <alignment horizontal="center" vertical="center" wrapText="1"/>
    </xf>
    <xf numFmtId="165" fontId="16" fillId="3" borderId="16" xfId="33" applyNumberFormat="1" applyBorder="1" applyAlignment="1">
      <alignment horizontal="center" vertical="center" wrapText="1"/>
    </xf>
    <xf numFmtId="165" fontId="16" fillId="3" borderId="15" xfId="33" applyNumberFormat="1" applyBorder="1" applyAlignment="1">
      <alignment horizontal="center" vertical="center" wrapText="1"/>
    </xf>
    <xf numFmtId="0" fontId="5" fillId="2" borderId="0" xfId="1" applyFont="1" applyFill="1" applyAlignment="1">
      <alignment horizontal="justify" wrapText="1"/>
    </xf>
  </cellXfs>
  <cellStyles count="35">
    <cellStyle name="Cuadros SSF" xfId="33"/>
    <cellStyle name="Euro" xfId="4"/>
    <cellStyle name="Hipervínculo 2" xfId="5"/>
    <cellStyle name="Millares 2" xfId="2"/>
    <cellStyle name="Millares 2 2" xfId="6"/>
    <cellStyle name="Millares 2 2 2" xfId="7"/>
    <cellStyle name="Millares 2 2 3" xfId="8"/>
    <cellStyle name="Millares 2 3" xfId="9"/>
    <cellStyle name="Millares 3" xfId="10"/>
    <cellStyle name="Moneda 2" xfId="3"/>
    <cellStyle name="Normal" xfId="0" builtinId="0"/>
    <cellStyle name="Normal 2" xfId="11"/>
    <cellStyle name="Normal 2 2" xfId="1"/>
    <cellStyle name="Normal 2 2 2" xfId="12"/>
    <cellStyle name="Normal 2 3" xfId="13"/>
    <cellStyle name="Normal 2 4" xfId="14"/>
    <cellStyle name="Normal 3" xfId="15"/>
    <cellStyle name="Normal 3 2" xfId="16"/>
    <cellStyle name="Normal 3 2 2" xfId="17"/>
    <cellStyle name="Normal 3 3" xfId="18"/>
    <cellStyle name="Normal 3 4" xfId="19"/>
    <cellStyle name="Normal 3 5" xfId="20"/>
    <cellStyle name="Normal 4" xfId="21"/>
    <cellStyle name="Normal 4 2" xfId="22"/>
    <cellStyle name="Normal 4 3" xfId="23"/>
    <cellStyle name="Normal 5" xfId="24"/>
    <cellStyle name="Normal 6" xfId="25"/>
    <cellStyle name="Normal 7" xfId="34"/>
    <cellStyle name="Porcentual 2" xfId="26"/>
    <cellStyle name="Porcentual 2 2" xfId="27"/>
    <cellStyle name="Porcentual 3" xfId="28"/>
    <cellStyle name="Porcentual 4" xfId="29"/>
    <cellStyle name="Porcentual 4 2" xfId="30"/>
    <cellStyle name="Porcentual 4 3" xfId="31"/>
    <cellStyle name="Porcentual 5" xfId="3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B110"/>
  <sheetViews>
    <sheetView tabSelected="1" zoomScaleNormal="100" zoomScaleSheetLayoutView="100" workbookViewId="0">
      <selection activeCell="B2" sqref="B2"/>
    </sheetView>
  </sheetViews>
  <sheetFormatPr baseColWidth="10" defaultRowHeight="12"/>
  <cols>
    <col min="1" max="1" width="2" style="1" customWidth="1"/>
    <col min="2" max="2" width="42.28515625" style="1" customWidth="1"/>
    <col min="3" max="3" width="18.7109375" style="1" customWidth="1"/>
    <col min="4" max="4" width="20" style="2" customWidth="1"/>
    <col min="5" max="5" width="14.7109375" style="2" customWidth="1"/>
    <col min="6" max="6" width="18.5703125" style="1" customWidth="1"/>
    <col min="7" max="7" width="20.7109375" style="1" customWidth="1"/>
    <col min="8" max="8" width="26.140625" style="1" customWidth="1"/>
    <col min="9" max="9" width="75" style="1" hidden="1" customWidth="1"/>
    <col min="10" max="10" width="27.5703125" style="1" hidden="1" customWidth="1"/>
    <col min="11" max="11" width="28.7109375" style="1" hidden="1" customWidth="1"/>
    <col min="12" max="12" width="19.42578125" style="1" hidden="1" customWidth="1"/>
    <col min="13" max="13" width="13.7109375" style="1" hidden="1" customWidth="1"/>
    <col min="14" max="14" width="63.28515625" style="1" hidden="1" customWidth="1"/>
    <col min="15" max="15" width="19" style="1" hidden="1" customWidth="1"/>
    <col min="16" max="16" width="19.5703125" style="1" hidden="1" customWidth="1"/>
    <col min="17" max="17" width="18.28515625" style="1" hidden="1" customWidth="1"/>
    <col min="18" max="18" width="0" style="1" hidden="1" customWidth="1"/>
    <col min="19" max="19" width="64.42578125" style="1" hidden="1" customWidth="1"/>
    <col min="20" max="21" width="19.42578125" style="1" hidden="1" customWidth="1"/>
    <col min="22" max="22" width="24.42578125" style="1" hidden="1" customWidth="1"/>
    <col min="23" max="16384" width="11.42578125" style="1"/>
  </cols>
  <sheetData>
    <row r="2" spans="2:8" ht="32.25" customHeight="1">
      <c r="F2" s="3"/>
      <c r="G2" s="4" t="s">
        <v>83</v>
      </c>
    </row>
    <row r="3" spans="2:8" ht="48" customHeight="1">
      <c r="B3" s="70" t="s">
        <v>84</v>
      </c>
      <c r="C3" s="70"/>
      <c r="D3" s="70"/>
      <c r="E3" s="70"/>
      <c r="F3" s="70"/>
      <c r="G3" s="70"/>
      <c r="H3" s="1" t="s">
        <v>1</v>
      </c>
    </row>
    <row r="4" spans="2:8" ht="15">
      <c r="B4" s="71" t="s">
        <v>50</v>
      </c>
      <c r="C4" s="71"/>
      <c r="D4" s="71"/>
      <c r="E4" s="71"/>
      <c r="F4" s="71"/>
      <c r="G4" s="71"/>
    </row>
    <row r="5" spans="2:8">
      <c r="B5" s="15"/>
      <c r="C5" s="15"/>
      <c r="D5" s="15"/>
      <c r="E5" s="15"/>
      <c r="F5" s="15"/>
      <c r="G5" s="15"/>
    </row>
    <row r="6" spans="2:8" s="27" customFormat="1" ht="37.5" customHeight="1">
      <c r="B6" s="72" t="s">
        <v>53</v>
      </c>
      <c r="C6" s="73" t="s">
        <v>49</v>
      </c>
      <c r="D6" s="74"/>
      <c r="E6" s="74"/>
      <c r="F6" s="74"/>
      <c r="G6" s="75"/>
    </row>
    <row r="7" spans="2:8" s="28" customFormat="1" ht="27" customHeight="1">
      <c r="B7" s="72"/>
      <c r="C7" s="16" t="s">
        <v>85</v>
      </c>
      <c r="D7" s="17" t="s">
        <v>86</v>
      </c>
      <c r="E7" s="18" t="s">
        <v>87</v>
      </c>
      <c r="F7" s="18" t="s">
        <v>88</v>
      </c>
      <c r="G7" s="16" t="s">
        <v>89</v>
      </c>
    </row>
    <row r="8" spans="2:8" s="28" customFormat="1" ht="15.75">
      <c r="B8" s="5"/>
      <c r="C8" s="6"/>
      <c r="D8" s="7"/>
      <c r="E8" s="7"/>
      <c r="F8" s="7"/>
      <c r="G8" s="7"/>
    </row>
    <row r="9" spans="2:8" s="28" customFormat="1" ht="15.75">
      <c r="B9" s="8" t="s">
        <v>51</v>
      </c>
      <c r="C9" s="6"/>
      <c r="D9" s="7"/>
      <c r="E9" s="7"/>
      <c r="F9" s="7"/>
      <c r="G9" s="7"/>
    </row>
    <row r="10" spans="2:8" s="28" customFormat="1" ht="15.75">
      <c r="B10" s="9" t="s">
        <v>54</v>
      </c>
      <c r="C10" s="21">
        <v>7771.7096700000011</v>
      </c>
      <c r="D10" s="21">
        <v>4620.3242200000004</v>
      </c>
      <c r="E10" s="22">
        <v>5603.9739999999983</v>
      </c>
      <c r="F10" s="22">
        <v>5970.7497899999998</v>
      </c>
      <c r="G10" s="23">
        <v>6482.1160099999997</v>
      </c>
    </row>
    <row r="11" spans="2:8" s="28" customFormat="1" ht="15.75">
      <c r="B11" s="5" t="s">
        <v>55</v>
      </c>
      <c r="C11" s="19">
        <v>6489.6904300000006</v>
      </c>
      <c r="D11" s="19">
        <v>4484.9308600000004</v>
      </c>
      <c r="E11" s="20">
        <v>5502.9096699999991</v>
      </c>
      <c r="F11" s="20">
        <v>5857.3145100000002</v>
      </c>
      <c r="G11" s="20">
        <v>6343.58464</v>
      </c>
    </row>
    <row r="12" spans="2:8" s="28" customFormat="1" ht="15.75">
      <c r="B12" s="5" t="s">
        <v>56</v>
      </c>
      <c r="C12" s="19">
        <v>1139.6224400000001</v>
      </c>
      <c r="D12" s="19">
        <v>2.6120000000000001</v>
      </c>
      <c r="E12" s="20">
        <v>6.8605400000000003</v>
      </c>
      <c r="F12" s="20">
        <v>2</v>
      </c>
      <c r="G12" s="20">
        <v>3.5</v>
      </c>
    </row>
    <row r="13" spans="2:8" s="28" customFormat="1" ht="15.75">
      <c r="B13" s="12" t="s">
        <v>57</v>
      </c>
      <c r="C13" s="19">
        <v>142.39680000000001</v>
      </c>
      <c r="D13" s="19">
        <v>132.78136000000001</v>
      </c>
      <c r="E13" s="20">
        <v>94.203789999999998</v>
      </c>
      <c r="F13" s="20">
        <v>111.43528000000001</v>
      </c>
      <c r="G13" s="20">
        <v>135.03137000000001</v>
      </c>
    </row>
    <row r="14" spans="2:8" s="28" customFormat="1" ht="15.75">
      <c r="B14" s="5"/>
      <c r="C14" s="19"/>
      <c r="D14" s="19"/>
      <c r="E14" s="20"/>
      <c r="F14" s="20"/>
      <c r="G14" s="20"/>
    </row>
    <row r="15" spans="2:8" s="28" customFormat="1" ht="15.75">
      <c r="B15" s="9" t="s">
        <v>58</v>
      </c>
      <c r="C15" s="21">
        <v>49973.794199999997</v>
      </c>
      <c r="D15" s="21">
        <v>51763.27188</v>
      </c>
      <c r="E15" s="22">
        <v>38678.040370000002</v>
      </c>
      <c r="F15" s="22">
        <v>46684.647409999998</v>
      </c>
      <c r="G15" s="22">
        <v>53441.230349999998</v>
      </c>
    </row>
    <row r="16" spans="2:8" s="28" customFormat="1" ht="15.75">
      <c r="B16" s="5" t="s">
        <v>59</v>
      </c>
      <c r="C16" s="19">
        <v>19525.343509999999</v>
      </c>
      <c r="D16" s="19">
        <v>17852.343509999999</v>
      </c>
      <c r="E16" s="20">
        <v>20652.343509999999</v>
      </c>
      <c r="F16" s="20">
        <v>21152.343509999999</v>
      </c>
      <c r="G16" s="20">
        <v>21652.343509999999</v>
      </c>
    </row>
    <row r="17" spans="2:7" s="28" customFormat="1" ht="15.75">
      <c r="B17" s="5" t="s">
        <v>60</v>
      </c>
      <c r="C17" s="19">
        <v>0</v>
      </c>
      <c r="D17" s="19">
        <v>0</v>
      </c>
      <c r="E17" s="20">
        <v>0</v>
      </c>
      <c r="F17" s="20">
        <v>0</v>
      </c>
      <c r="G17" s="20">
        <v>0</v>
      </c>
    </row>
    <row r="18" spans="2:7" s="28" customFormat="1" ht="16.5" customHeight="1">
      <c r="B18" s="12" t="s">
        <v>61</v>
      </c>
      <c r="C18" s="19">
        <v>2808.0951599999999</v>
      </c>
      <c r="D18" s="19">
        <v>2054.03298</v>
      </c>
      <c r="E18" s="20">
        <v>2339.1101699999999</v>
      </c>
      <c r="F18" s="20">
        <v>2270.6086</v>
      </c>
      <c r="G18" s="20">
        <v>2220.0045800000003</v>
      </c>
    </row>
    <row r="19" spans="2:7" s="28" customFormat="1" ht="15.75">
      <c r="B19" s="12" t="s">
        <v>62</v>
      </c>
      <c r="C19" s="19">
        <v>27345.531429999999</v>
      </c>
      <c r="D19" s="19">
        <v>31597.050169999999</v>
      </c>
      <c r="E19" s="20">
        <v>15615.915879999999</v>
      </c>
      <c r="F19" s="20">
        <v>23092.119780000001</v>
      </c>
      <c r="G19" s="20">
        <v>29415.267830000001</v>
      </c>
    </row>
    <row r="20" spans="2:7" s="28" customFormat="1" ht="15.75">
      <c r="B20" s="5" t="s">
        <v>63</v>
      </c>
      <c r="C20" s="19">
        <v>294.82409999999999</v>
      </c>
      <c r="D20" s="19">
        <v>259.84521999999998</v>
      </c>
      <c r="E20" s="20">
        <v>70.670810000000003</v>
      </c>
      <c r="F20" s="20">
        <v>169.57552000000001</v>
      </c>
      <c r="G20" s="20">
        <v>153.61443</v>
      </c>
    </row>
    <row r="21" spans="2:7" s="28" customFormat="1" ht="15.75">
      <c r="B21" s="5"/>
      <c r="C21" s="19"/>
      <c r="D21" s="19"/>
      <c r="E21" s="20"/>
      <c r="F21" s="20"/>
      <c r="G21" s="20"/>
    </row>
    <row r="22" spans="2:7" s="28" customFormat="1" ht="15.75">
      <c r="B22" s="9" t="s">
        <v>64</v>
      </c>
      <c r="C22" s="21">
        <v>2132.6508800000001</v>
      </c>
      <c r="D22" s="21">
        <v>1147.4133899999999</v>
      </c>
      <c r="E22" s="22">
        <v>883.56106999999997</v>
      </c>
      <c r="F22" s="22">
        <v>839.01834999999994</v>
      </c>
      <c r="G22" s="22">
        <v>835.91182000000003</v>
      </c>
    </row>
    <row r="23" spans="2:7" s="28" customFormat="1" ht="15.75">
      <c r="B23" s="5" t="s">
        <v>65</v>
      </c>
      <c r="C23" s="19">
        <v>2132.6508800000001</v>
      </c>
      <c r="D23" s="19">
        <v>1147.4133899999999</v>
      </c>
      <c r="E23" s="20">
        <v>883.56106999999997</v>
      </c>
      <c r="F23" s="20">
        <v>839.01834999999994</v>
      </c>
      <c r="G23" s="20">
        <v>835.91182000000003</v>
      </c>
    </row>
    <row r="24" spans="2:7" s="28" customFormat="1" ht="15.75">
      <c r="B24" s="5" t="s">
        <v>66</v>
      </c>
      <c r="C24" s="19">
        <v>0</v>
      </c>
      <c r="D24" s="19">
        <v>0</v>
      </c>
      <c r="E24" s="20">
        <v>0</v>
      </c>
      <c r="F24" s="20">
        <v>0</v>
      </c>
      <c r="G24" s="20">
        <v>0</v>
      </c>
    </row>
    <row r="25" spans="2:7" s="28" customFormat="1" ht="15.75">
      <c r="B25" s="5"/>
      <c r="C25" s="19"/>
      <c r="D25" s="19"/>
      <c r="E25" s="20"/>
      <c r="F25" s="20"/>
      <c r="G25" s="20"/>
    </row>
    <row r="26" spans="2:7" s="28" customFormat="1" ht="15.75">
      <c r="B26" s="9" t="s">
        <v>67</v>
      </c>
      <c r="C26" s="21">
        <v>6825.2762299999995</v>
      </c>
      <c r="D26" s="21">
        <v>7020.49172</v>
      </c>
      <c r="E26" s="22">
        <v>7094.5822099999987</v>
      </c>
      <c r="F26" s="22">
        <v>7057.5036999999993</v>
      </c>
      <c r="G26" s="22">
        <v>7041.07708</v>
      </c>
    </row>
    <row r="27" spans="2:7" s="28" customFormat="1" ht="15.75">
      <c r="B27" s="5" t="s">
        <v>68</v>
      </c>
      <c r="C27" s="19">
        <v>3070.2544099999996</v>
      </c>
      <c r="D27" s="19">
        <v>3265.4699000000001</v>
      </c>
      <c r="E27" s="20">
        <v>3339.5603899999996</v>
      </c>
      <c r="F27" s="20">
        <v>3302.4818799999998</v>
      </c>
      <c r="G27" s="20">
        <v>3286.0552600000005</v>
      </c>
    </row>
    <row r="28" spans="2:7" s="28" customFormat="1" ht="15.75">
      <c r="B28" s="5" t="s">
        <v>69</v>
      </c>
      <c r="C28" s="19">
        <v>3755.0218199999999</v>
      </c>
      <c r="D28" s="19">
        <v>3755.0218199999999</v>
      </c>
      <c r="E28" s="20">
        <v>3755.0218199999995</v>
      </c>
      <c r="F28" s="20">
        <v>3755.0218199999995</v>
      </c>
      <c r="G28" s="20">
        <v>3755.0218199999995</v>
      </c>
    </row>
    <row r="29" spans="2:7" s="28" customFormat="1" ht="15.75">
      <c r="B29" s="9"/>
      <c r="C29" s="10"/>
      <c r="D29" s="11"/>
      <c r="E29" s="11"/>
      <c r="F29" s="11"/>
      <c r="G29" s="11"/>
    </row>
    <row r="30" spans="2:7" s="28" customFormat="1" ht="16.5" thickBot="1">
      <c r="B30" s="9" t="s">
        <v>70</v>
      </c>
      <c r="C30" s="24">
        <v>66703.430980000005</v>
      </c>
      <c r="D30" s="25">
        <v>64551.501210000002</v>
      </c>
      <c r="E30" s="25">
        <v>52260.157650000008</v>
      </c>
      <c r="F30" s="25">
        <v>60551.919249999999</v>
      </c>
      <c r="G30" s="25">
        <v>67800.335259999993</v>
      </c>
    </row>
    <row r="31" spans="2:7" s="28" customFormat="1" ht="16.5" thickTop="1">
      <c r="B31" s="13"/>
      <c r="C31" s="10"/>
      <c r="D31" s="11"/>
      <c r="E31" s="11"/>
      <c r="F31" s="11"/>
      <c r="G31" s="11"/>
    </row>
    <row r="32" spans="2:7" s="28" customFormat="1" ht="15.75">
      <c r="B32" s="8" t="s">
        <v>52</v>
      </c>
      <c r="C32" s="10"/>
      <c r="D32" s="11"/>
      <c r="E32" s="11"/>
      <c r="F32" s="11"/>
      <c r="G32" s="11"/>
    </row>
    <row r="33" spans="2:7" s="28" customFormat="1" ht="15.75">
      <c r="B33" s="8"/>
      <c r="C33" s="10"/>
      <c r="D33" s="11"/>
      <c r="E33" s="11"/>
      <c r="F33" s="11"/>
      <c r="G33" s="11"/>
    </row>
    <row r="34" spans="2:7" s="28" customFormat="1" ht="15.75">
      <c r="B34" s="9" t="s">
        <v>71</v>
      </c>
      <c r="C34" s="21">
        <v>11306.2354</v>
      </c>
      <c r="D34" s="22">
        <v>9918.2693899999995</v>
      </c>
      <c r="E34" s="22">
        <v>10626.668029999999</v>
      </c>
      <c r="F34" s="22">
        <v>10695.822560000001</v>
      </c>
      <c r="G34" s="22">
        <v>10826.148260000002</v>
      </c>
    </row>
    <row r="35" spans="2:7" s="28" customFormat="1" ht="15.75">
      <c r="B35" s="5" t="s">
        <v>72</v>
      </c>
      <c r="C35" s="19">
        <v>10162.04206</v>
      </c>
      <c r="D35" s="20">
        <v>8763.7240999999995</v>
      </c>
      <c r="E35" s="20">
        <v>9513.6908799999983</v>
      </c>
      <c r="F35" s="20">
        <v>9599.6123299999999</v>
      </c>
      <c r="G35" s="20">
        <v>9660.8604200000009</v>
      </c>
    </row>
    <row r="36" spans="2:7" s="28" customFormat="1" ht="15.75">
      <c r="B36" s="5" t="s">
        <v>73</v>
      </c>
      <c r="C36" s="19">
        <v>1144.19334</v>
      </c>
      <c r="D36" s="20">
        <v>1154.54529</v>
      </c>
      <c r="E36" s="20">
        <v>1112.9771499999999</v>
      </c>
      <c r="F36" s="20">
        <v>1096.2102299999999</v>
      </c>
      <c r="G36" s="20">
        <v>1165.28784</v>
      </c>
    </row>
    <row r="37" spans="2:7" s="28" customFormat="1" ht="15.75">
      <c r="B37" s="5"/>
      <c r="C37" s="19"/>
      <c r="D37" s="20"/>
      <c r="E37" s="20"/>
      <c r="F37" s="20"/>
      <c r="G37" s="20"/>
    </row>
    <row r="38" spans="2:7" s="28" customFormat="1" ht="15.75">
      <c r="B38" s="9" t="s">
        <v>74</v>
      </c>
      <c r="C38" s="21">
        <v>28288.003570000001</v>
      </c>
      <c r="D38" s="22">
        <v>32233.937620000001</v>
      </c>
      <c r="E38" s="22">
        <v>14937.52463</v>
      </c>
      <c r="F38" s="22">
        <v>22379.665270000001</v>
      </c>
      <c r="G38" s="22">
        <v>28683.537550000001</v>
      </c>
    </row>
    <row r="39" spans="2:7" s="28" customFormat="1" ht="15.75">
      <c r="B39" s="5" t="s">
        <v>75</v>
      </c>
      <c r="C39" s="19">
        <v>28269.23417</v>
      </c>
      <c r="D39" s="20">
        <v>32200.5245</v>
      </c>
      <c r="E39" s="20">
        <v>14937.52463</v>
      </c>
      <c r="F39" s="20">
        <v>22379.665270000001</v>
      </c>
      <c r="G39" s="20">
        <v>28683.537550000001</v>
      </c>
    </row>
    <row r="40" spans="2:7" s="28" customFormat="1" ht="15.75">
      <c r="B40" s="5" t="s">
        <v>76</v>
      </c>
      <c r="C40" s="19">
        <v>18.769400000000001</v>
      </c>
      <c r="D40" s="20">
        <v>33.413119999999999</v>
      </c>
      <c r="E40" s="20">
        <v>0</v>
      </c>
      <c r="F40" s="20">
        <v>0</v>
      </c>
      <c r="G40" s="20">
        <v>0</v>
      </c>
    </row>
    <row r="41" spans="2:7" s="28" customFormat="1" ht="15.75">
      <c r="B41" s="5"/>
      <c r="C41" s="19"/>
      <c r="D41" s="20"/>
      <c r="E41" s="20"/>
      <c r="F41" s="20"/>
      <c r="G41" s="20"/>
    </row>
    <row r="42" spans="2:7" s="28" customFormat="1" ht="15.75">
      <c r="B42" s="9" t="s">
        <v>77</v>
      </c>
      <c r="C42" s="21">
        <v>23615.031289999999</v>
      </c>
      <c r="D42" s="22">
        <v>20923.550319999998</v>
      </c>
      <c r="E42" s="22">
        <v>24613.10787</v>
      </c>
      <c r="F42" s="22">
        <v>24634.46</v>
      </c>
      <c r="G42" s="22">
        <v>24649.177179999995</v>
      </c>
    </row>
    <row r="43" spans="2:7" s="28" customFormat="1" ht="15.75">
      <c r="B43" s="5" t="s">
        <v>78</v>
      </c>
      <c r="C43" s="19">
        <v>12784.143390000001</v>
      </c>
      <c r="D43" s="20">
        <v>9617.061169999999</v>
      </c>
      <c r="E43" s="20">
        <v>14022.23057</v>
      </c>
      <c r="F43" s="20">
        <v>14129.947759999999</v>
      </c>
      <c r="G43" s="20">
        <v>14022.230569999996</v>
      </c>
    </row>
    <row r="44" spans="2:7" s="28" customFormat="1" ht="15.75">
      <c r="B44" s="5" t="s">
        <v>79</v>
      </c>
      <c r="C44" s="19">
        <v>10830.8879</v>
      </c>
      <c r="D44" s="20">
        <v>11306.489149999999</v>
      </c>
      <c r="E44" s="20">
        <v>10590.8773</v>
      </c>
      <c r="F44" s="20">
        <v>10504.51224</v>
      </c>
      <c r="G44" s="20">
        <v>10626.946609999999</v>
      </c>
    </row>
    <row r="45" spans="2:7" s="28" customFormat="1" ht="15.75">
      <c r="B45" s="5" t="s">
        <v>80</v>
      </c>
      <c r="C45" s="19">
        <v>0</v>
      </c>
      <c r="D45" s="20">
        <v>0</v>
      </c>
      <c r="E45" s="20">
        <v>0</v>
      </c>
      <c r="F45" s="20">
        <v>0</v>
      </c>
      <c r="G45" s="20">
        <v>0</v>
      </c>
    </row>
    <row r="46" spans="2:7" s="28" customFormat="1" ht="15.75">
      <c r="B46" s="9"/>
      <c r="C46" s="10"/>
      <c r="D46" s="11"/>
      <c r="E46" s="11"/>
      <c r="F46" s="11"/>
      <c r="G46" s="11"/>
    </row>
    <row r="47" spans="2:7" s="28" customFormat="1" ht="15.75">
      <c r="B47" s="9" t="s">
        <v>81</v>
      </c>
      <c r="C47" s="22">
        <v>3494.1607199999999</v>
      </c>
      <c r="D47" s="26">
        <v>1475.7443300000032</v>
      </c>
      <c r="E47" s="22">
        <v>2082.8571199999997</v>
      </c>
      <c r="F47" s="22">
        <v>2841.9714199999908</v>
      </c>
      <c r="G47" s="22">
        <v>3641.4732699999886</v>
      </c>
    </row>
    <row r="48" spans="2:7" s="28" customFormat="1" ht="15.75">
      <c r="B48" s="9"/>
      <c r="C48" s="10"/>
      <c r="D48" s="11"/>
      <c r="E48" s="11"/>
      <c r="F48" s="11"/>
      <c r="G48" s="11"/>
    </row>
    <row r="49" spans="2:28" s="28" customFormat="1" ht="16.5" thickBot="1">
      <c r="B49" s="14" t="s">
        <v>82</v>
      </c>
      <c r="C49" s="24">
        <v>66703.430980000005</v>
      </c>
      <c r="D49" s="25">
        <v>64551.501659999994</v>
      </c>
      <c r="E49" s="25">
        <v>52260.157650000001</v>
      </c>
      <c r="F49" s="25">
        <v>60551.919249999992</v>
      </c>
      <c r="G49" s="25">
        <v>67800.336259999982</v>
      </c>
    </row>
    <row r="50" spans="2:28" ht="15.75" customHeight="1" thickTop="1">
      <c r="B50" s="76" t="s">
        <v>48</v>
      </c>
      <c r="C50" s="76"/>
      <c r="D50" s="76"/>
      <c r="E50" s="76"/>
      <c r="F50" s="76"/>
      <c r="G50" s="76"/>
    </row>
    <row r="51" spans="2:28">
      <c r="B51" s="76"/>
      <c r="C51" s="76"/>
      <c r="D51" s="76"/>
      <c r="E51" s="76"/>
      <c r="F51" s="76"/>
      <c r="G51" s="76"/>
    </row>
    <row r="56" spans="2:28" ht="21">
      <c r="I56" s="29" t="s">
        <v>47</v>
      </c>
      <c r="K56" s="2"/>
      <c r="L56" s="2"/>
      <c r="N56" s="29" t="s">
        <v>46</v>
      </c>
      <c r="S56" s="29" t="s">
        <v>45</v>
      </c>
    </row>
    <row r="57" spans="2:28">
      <c r="K57" s="2"/>
    </row>
    <row r="58" spans="2:28" ht="23.25">
      <c r="I58" s="63" t="s">
        <v>44</v>
      </c>
      <c r="J58" s="63"/>
      <c r="K58" s="63"/>
      <c r="L58" s="30"/>
      <c r="N58" s="30" t="s">
        <v>44</v>
      </c>
      <c r="O58" s="30"/>
      <c r="P58" s="30"/>
      <c r="Q58" s="30"/>
      <c r="S58" s="30" t="s">
        <v>44</v>
      </c>
      <c r="T58" s="30"/>
      <c r="U58" s="30"/>
    </row>
    <row r="59" spans="2:28" ht="15.75">
      <c r="I59" s="64" t="s">
        <v>43</v>
      </c>
      <c r="J59" s="64"/>
      <c r="K59" s="64"/>
      <c r="L59" s="31"/>
      <c r="N59" s="31" t="s">
        <v>42</v>
      </c>
      <c r="O59" s="31"/>
      <c r="P59" s="31"/>
      <c r="Q59" s="31"/>
      <c r="S59" s="31" t="s">
        <v>41</v>
      </c>
      <c r="T59" s="31"/>
      <c r="U59" s="31"/>
    </row>
    <row r="60" spans="2:28" ht="15.75">
      <c r="I60" s="65" t="s">
        <v>40</v>
      </c>
      <c r="J60" s="65"/>
      <c r="K60" s="65"/>
      <c r="L60" s="32"/>
      <c r="N60" s="32" t="s">
        <v>40</v>
      </c>
      <c r="O60" s="32"/>
      <c r="P60" s="32"/>
      <c r="Q60" s="32"/>
      <c r="S60" s="32" t="s">
        <v>40</v>
      </c>
      <c r="T60" s="32"/>
      <c r="U60" s="32"/>
    </row>
    <row r="61" spans="2:28">
      <c r="I61" s="33"/>
      <c r="J61" s="33"/>
      <c r="K61" s="33"/>
      <c r="L61" s="34"/>
      <c r="N61" s="33"/>
      <c r="O61" s="33"/>
      <c r="P61" s="33"/>
      <c r="Q61" s="34"/>
      <c r="S61" s="33"/>
      <c r="T61" s="33"/>
      <c r="U61" s="33"/>
    </row>
    <row r="62" spans="2:28" ht="15.75">
      <c r="I62" s="66" t="s">
        <v>39</v>
      </c>
      <c r="J62" s="68" t="s">
        <v>38</v>
      </c>
      <c r="K62" s="69"/>
      <c r="L62" s="35"/>
      <c r="N62" s="36" t="s">
        <v>39</v>
      </c>
      <c r="O62" s="37" t="s">
        <v>38</v>
      </c>
      <c r="P62" s="38"/>
      <c r="Q62" s="35"/>
      <c r="S62" s="36" t="s">
        <v>39</v>
      </c>
      <c r="T62" s="37" t="s">
        <v>38</v>
      </c>
      <c r="U62" s="38"/>
    </row>
    <row r="63" spans="2:28" ht="52.5" customHeight="1">
      <c r="I63" s="67"/>
      <c r="J63" s="39" t="s">
        <v>37</v>
      </c>
      <c r="K63" s="40" t="s">
        <v>36</v>
      </c>
      <c r="L63" s="41" t="s">
        <v>31</v>
      </c>
      <c r="N63" s="42"/>
      <c r="O63" s="43" t="s">
        <v>35</v>
      </c>
      <c r="P63" s="44" t="s">
        <v>34</v>
      </c>
      <c r="Q63" s="41" t="s">
        <v>31</v>
      </c>
      <c r="S63" s="42"/>
      <c r="T63" s="43" t="s">
        <v>33</v>
      </c>
      <c r="U63" s="44" t="s">
        <v>32</v>
      </c>
      <c r="V63" s="41" t="s">
        <v>31</v>
      </c>
    </row>
    <row r="64" spans="2:28" ht="15.75">
      <c r="D64" s="1"/>
      <c r="E64" s="1"/>
      <c r="I64" s="5"/>
      <c r="J64" s="5"/>
      <c r="K64" s="45"/>
      <c r="L64" s="46"/>
      <c r="N64" s="5"/>
      <c r="O64" s="5"/>
      <c r="P64" s="45"/>
      <c r="Q64" s="46"/>
      <c r="S64" s="5"/>
      <c r="T64" s="5"/>
      <c r="U64" s="45"/>
      <c r="V64" s="47"/>
      <c r="AB64" s="45"/>
    </row>
    <row r="65" spans="4:22" ht="15.75">
      <c r="D65" s="1"/>
      <c r="E65" s="1"/>
      <c r="I65" s="8" t="s">
        <v>30</v>
      </c>
      <c r="J65" s="5"/>
      <c r="K65" s="45"/>
      <c r="L65" s="46"/>
      <c r="N65" s="8" t="s">
        <v>30</v>
      </c>
      <c r="O65" s="5"/>
      <c r="P65" s="45"/>
      <c r="Q65" s="46"/>
      <c r="S65" s="8" t="s">
        <v>30</v>
      </c>
      <c r="T65" s="5"/>
      <c r="U65" s="45"/>
      <c r="V65" s="47"/>
    </row>
    <row r="66" spans="4:22" ht="15.75">
      <c r="D66" s="1"/>
      <c r="E66" s="1"/>
      <c r="I66" s="9" t="s">
        <v>29</v>
      </c>
      <c r="J66" s="5"/>
      <c r="K66" s="45"/>
      <c r="L66" s="46"/>
      <c r="N66" s="9" t="s">
        <v>29</v>
      </c>
      <c r="O66" s="5"/>
      <c r="P66" s="45"/>
      <c r="Q66" s="46"/>
      <c r="S66" s="9" t="s">
        <v>29</v>
      </c>
      <c r="T66" s="5"/>
      <c r="U66" s="45"/>
      <c r="V66" s="47"/>
    </row>
    <row r="67" spans="4:22" ht="15.75">
      <c r="D67" s="1"/>
      <c r="E67" s="1"/>
      <c r="I67" s="5" t="s">
        <v>28</v>
      </c>
      <c r="J67" s="45">
        <v>14911592</v>
      </c>
      <c r="K67" s="45">
        <v>20973832</v>
      </c>
      <c r="L67" s="46">
        <f t="shared" ref="L67:L77" si="0">+K67+J67</f>
        <v>35885424</v>
      </c>
      <c r="N67" s="5" t="s">
        <v>28</v>
      </c>
      <c r="O67" s="5">
        <v>17931700</v>
      </c>
      <c r="P67" s="45">
        <v>20171069</v>
      </c>
      <c r="Q67" s="46">
        <f t="shared" ref="Q67:Q77" si="1">+P67+O67</f>
        <v>38102769</v>
      </c>
      <c r="S67" s="5" t="s">
        <v>28</v>
      </c>
      <c r="T67" s="5">
        <v>17673924</v>
      </c>
      <c r="U67" s="45">
        <v>20867116</v>
      </c>
      <c r="V67" s="46">
        <f t="shared" ref="V67:V76" si="2">+T67+U67</f>
        <v>38541040</v>
      </c>
    </row>
    <row r="68" spans="4:22" ht="15.75">
      <c r="D68" s="1"/>
      <c r="E68" s="1"/>
      <c r="I68" s="5" t="s">
        <v>27</v>
      </c>
      <c r="J68" s="45">
        <v>6513502</v>
      </c>
      <c r="K68" s="45">
        <v>5563282</v>
      </c>
      <c r="L68" s="46">
        <f t="shared" si="0"/>
        <v>12076784</v>
      </c>
      <c r="N68" s="5" t="s">
        <v>27</v>
      </c>
      <c r="O68" s="5">
        <v>4780615</v>
      </c>
      <c r="P68" s="45">
        <v>9692858</v>
      </c>
      <c r="Q68" s="46">
        <f t="shared" si="1"/>
        <v>14473473</v>
      </c>
      <c r="S68" s="5" t="s">
        <v>27</v>
      </c>
      <c r="T68" s="5">
        <v>4952883</v>
      </c>
      <c r="U68" s="45">
        <v>8906456</v>
      </c>
      <c r="V68" s="46">
        <f t="shared" si="2"/>
        <v>13859339</v>
      </c>
    </row>
    <row r="69" spans="4:22" ht="15.75">
      <c r="D69" s="1"/>
      <c r="E69" s="1"/>
      <c r="I69" s="12" t="s">
        <v>26</v>
      </c>
      <c r="J69" s="45">
        <v>1164952</v>
      </c>
      <c r="K69" s="45">
        <v>1795493</v>
      </c>
      <c r="L69" s="46">
        <f t="shared" si="0"/>
        <v>2960445</v>
      </c>
      <c r="N69" s="12" t="s">
        <v>26</v>
      </c>
      <c r="O69" s="5">
        <v>540534</v>
      </c>
      <c r="P69" s="45">
        <v>1788071</v>
      </c>
      <c r="Q69" s="46">
        <f t="shared" si="1"/>
        <v>2328605</v>
      </c>
      <c r="S69" s="12" t="s">
        <v>26</v>
      </c>
      <c r="T69" s="5">
        <v>1312961</v>
      </c>
      <c r="U69" s="45">
        <v>3256893</v>
      </c>
      <c r="V69" s="46">
        <f t="shared" si="2"/>
        <v>4569854</v>
      </c>
    </row>
    <row r="70" spans="4:22" ht="15.75">
      <c r="D70" s="1"/>
      <c r="E70" s="1"/>
      <c r="I70" s="5" t="s">
        <v>25</v>
      </c>
      <c r="J70" s="45">
        <v>16401</v>
      </c>
      <c r="K70" s="45">
        <v>76035</v>
      </c>
      <c r="L70" s="46">
        <f t="shared" si="0"/>
        <v>92436</v>
      </c>
      <c r="N70" s="5" t="s">
        <v>25</v>
      </c>
      <c r="O70" s="5">
        <v>13915</v>
      </c>
      <c r="P70" s="45">
        <v>201697</v>
      </c>
      <c r="Q70" s="46">
        <f t="shared" si="1"/>
        <v>215612</v>
      </c>
      <c r="S70" s="5" t="s">
        <v>25</v>
      </c>
      <c r="T70" s="5">
        <v>12674</v>
      </c>
      <c r="U70" s="45">
        <v>139417</v>
      </c>
      <c r="V70" s="46">
        <f t="shared" si="2"/>
        <v>152091</v>
      </c>
    </row>
    <row r="71" spans="4:22" ht="15.75">
      <c r="D71" s="1"/>
      <c r="E71" s="1"/>
      <c r="I71" s="5"/>
      <c r="J71" s="45"/>
      <c r="K71" s="45"/>
      <c r="L71" s="46">
        <f t="shared" si="0"/>
        <v>0</v>
      </c>
      <c r="N71" s="5"/>
      <c r="O71" s="5"/>
      <c r="P71" s="45"/>
      <c r="Q71" s="46">
        <f t="shared" si="1"/>
        <v>0</v>
      </c>
      <c r="S71" s="5"/>
      <c r="T71" s="5"/>
      <c r="U71" s="45"/>
      <c r="V71" s="46">
        <f t="shared" si="2"/>
        <v>0</v>
      </c>
    </row>
    <row r="72" spans="4:22" ht="15.75">
      <c r="D72" s="1"/>
      <c r="E72" s="1"/>
      <c r="I72" s="9" t="s">
        <v>24</v>
      </c>
      <c r="J72" s="45"/>
      <c r="K72" s="45"/>
      <c r="L72" s="46">
        <f t="shared" si="0"/>
        <v>0</v>
      </c>
      <c r="N72" s="9" t="s">
        <v>24</v>
      </c>
      <c r="O72" s="5"/>
      <c r="P72" s="45"/>
      <c r="Q72" s="46">
        <f t="shared" si="1"/>
        <v>0</v>
      </c>
      <c r="S72" s="9" t="s">
        <v>24</v>
      </c>
      <c r="T72" s="5"/>
      <c r="U72" s="45"/>
      <c r="V72" s="46">
        <f t="shared" si="2"/>
        <v>0</v>
      </c>
    </row>
    <row r="73" spans="4:22" ht="15.75">
      <c r="D73" s="1"/>
      <c r="E73" s="1"/>
      <c r="I73" s="5" t="s">
        <v>23</v>
      </c>
      <c r="J73" s="45">
        <v>0</v>
      </c>
      <c r="K73" s="45"/>
      <c r="L73" s="46">
        <f t="shared" si="0"/>
        <v>0</v>
      </c>
      <c r="N73" s="5" t="s">
        <v>23</v>
      </c>
      <c r="O73" s="5">
        <v>0</v>
      </c>
      <c r="P73" s="45"/>
      <c r="Q73" s="46">
        <f t="shared" si="1"/>
        <v>0</v>
      </c>
      <c r="S73" s="5" t="s">
        <v>23</v>
      </c>
      <c r="T73" s="5">
        <v>0</v>
      </c>
      <c r="U73" s="45"/>
      <c r="V73" s="46">
        <f t="shared" si="2"/>
        <v>0</v>
      </c>
    </row>
    <row r="74" spans="4:22" ht="15.75">
      <c r="D74" s="1"/>
      <c r="E74" s="1"/>
      <c r="I74" s="5" t="s">
        <v>22</v>
      </c>
      <c r="J74" s="45">
        <v>18172</v>
      </c>
      <c r="K74" s="45">
        <v>5064</v>
      </c>
      <c r="L74" s="46">
        <f t="shared" si="0"/>
        <v>23236</v>
      </c>
      <c r="N74" s="5" t="s">
        <v>22</v>
      </c>
      <c r="O74" s="5">
        <v>36268</v>
      </c>
      <c r="P74" s="45">
        <v>4131</v>
      </c>
      <c r="Q74" s="46">
        <f t="shared" si="1"/>
        <v>40399</v>
      </c>
      <c r="S74" s="5" t="s">
        <v>22</v>
      </c>
      <c r="T74" s="5">
        <v>26253</v>
      </c>
      <c r="U74" s="45">
        <v>3416</v>
      </c>
      <c r="V74" s="46">
        <f t="shared" si="2"/>
        <v>29669</v>
      </c>
    </row>
    <row r="75" spans="4:22" ht="31.5">
      <c r="D75" s="1"/>
      <c r="E75" s="1"/>
      <c r="I75" s="12" t="s">
        <v>21</v>
      </c>
      <c r="J75" s="45">
        <v>8729421</v>
      </c>
      <c r="K75" s="45">
        <v>1047904</v>
      </c>
      <c r="L75" s="46">
        <f t="shared" si="0"/>
        <v>9777325</v>
      </c>
      <c r="N75" s="12" t="s">
        <v>21</v>
      </c>
      <c r="O75" s="5">
        <v>8363505</v>
      </c>
      <c r="P75" s="45">
        <v>732863</v>
      </c>
      <c r="Q75" s="46">
        <f t="shared" si="1"/>
        <v>9096368</v>
      </c>
      <c r="S75" s="12" t="s">
        <v>21</v>
      </c>
      <c r="T75" s="5">
        <v>8392493</v>
      </c>
      <c r="U75" s="45">
        <v>703636</v>
      </c>
      <c r="V75" s="46">
        <f t="shared" si="2"/>
        <v>9096129</v>
      </c>
    </row>
    <row r="76" spans="4:22" ht="15.75">
      <c r="D76" s="1"/>
      <c r="E76" s="1"/>
      <c r="I76" s="12" t="s">
        <v>20</v>
      </c>
      <c r="J76" s="45">
        <v>60332</v>
      </c>
      <c r="K76" s="45">
        <v>802800</v>
      </c>
      <c r="L76" s="46">
        <f t="shared" si="0"/>
        <v>863132</v>
      </c>
      <c r="N76" s="12" t="s">
        <v>20</v>
      </c>
      <c r="O76" s="5">
        <v>62041</v>
      </c>
      <c r="P76" s="45">
        <v>747652</v>
      </c>
      <c r="Q76" s="46">
        <f t="shared" si="1"/>
        <v>809693</v>
      </c>
      <c r="S76" s="12" t="s">
        <v>20</v>
      </c>
      <c r="T76" s="5">
        <v>62041</v>
      </c>
      <c r="U76" s="45">
        <v>778467</v>
      </c>
      <c r="V76" s="46">
        <f t="shared" si="2"/>
        <v>840508</v>
      </c>
    </row>
    <row r="77" spans="4:22" ht="15.75">
      <c r="D77" s="1"/>
      <c r="E77" s="1"/>
      <c r="I77" s="5"/>
      <c r="J77" s="45"/>
      <c r="K77" s="45"/>
      <c r="L77" s="46">
        <f t="shared" si="0"/>
        <v>0</v>
      </c>
      <c r="N77" s="5"/>
      <c r="O77" s="5"/>
      <c r="P77" s="45"/>
      <c r="Q77" s="46">
        <f t="shared" si="1"/>
        <v>0</v>
      </c>
      <c r="S77" s="5"/>
      <c r="T77" s="5"/>
      <c r="U77" s="45"/>
      <c r="V77" s="47"/>
    </row>
    <row r="78" spans="4:22" ht="16.5" thickBot="1">
      <c r="D78" s="1"/>
      <c r="E78" s="1"/>
      <c r="I78" s="9" t="s">
        <v>19</v>
      </c>
      <c r="J78" s="48">
        <f>SUM(J66:J77)</f>
        <v>31414372</v>
      </c>
      <c r="K78" s="48">
        <f>SUM(K66:K77)</f>
        <v>30264410</v>
      </c>
      <c r="L78" s="48">
        <f>SUM(L66:L77)</f>
        <v>61678782</v>
      </c>
      <c r="N78" s="9" t="s">
        <v>19</v>
      </c>
      <c r="O78" s="49">
        <f>SUM(O66:O77)</f>
        <v>31728578</v>
      </c>
      <c r="P78" s="48">
        <f>SUM(P66:P77)</f>
        <v>33338341</v>
      </c>
      <c r="Q78" s="48">
        <f>SUM(Q66:Q77)</f>
        <v>65066919</v>
      </c>
      <c r="S78" s="9" t="s">
        <v>19</v>
      </c>
      <c r="T78" s="49">
        <f>SUM(T66:T77)</f>
        <v>32433229</v>
      </c>
      <c r="U78" s="48">
        <f>SUM(U66:U77)</f>
        <v>34655401</v>
      </c>
      <c r="V78" s="50">
        <f>SUM(V66:V77)</f>
        <v>67088630</v>
      </c>
    </row>
    <row r="79" spans="4:22" ht="16.5" thickTop="1">
      <c r="D79" s="1"/>
      <c r="E79" s="1"/>
      <c r="I79" s="5"/>
      <c r="J79" s="45"/>
      <c r="K79" s="45"/>
      <c r="L79" s="46">
        <f t="shared" ref="L79:L89" si="3">+K79+J79</f>
        <v>0</v>
      </c>
      <c r="N79" s="5"/>
      <c r="O79" s="5"/>
      <c r="P79" s="45"/>
      <c r="Q79" s="46">
        <f t="shared" ref="Q79:Q89" si="4">+P79+O79</f>
        <v>0</v>
      </c>
      <c r="S79" s="5"/>
      <c r="T79" s="5"/>
      <c r="U79" s="45"/>
      <c r="V79" s="47"/>
    </row>
    <row r="80" spans="4:22" ht="15.75">
      <c r="D80" s="1"/>
      <c r="E80" s="1"/>
      <c r="I80" s="8">
        <v>5</v>
      </c>
      <c r="J80" s="45"/>
      <c r="K80" s="45"/>
      <c r="L80" s="46">
        <f t="shared" si="3"/>
        <v>0</v>
      </c>
      <c r="N80" s="8" t="s">
        <v>18</v>
      </c>
      <c r="O80" s="5"/>
      <c r="P80" s="45"/>
      <c r="Q80" s="46">
        <f t="shared" si="4"/>
        <v>0</v>
      </c>
      <c r="S80" s="8" t="s">
        <v>18</v>
      </c>
      <c r="T80" s="5"/>
      <c r="U80" s="45"/>
      <c r="V80" s="47"/>
    </row>
    <row r="81" spans="4:22" ht="15.75">
      <c r="D81" s="1"/>
      <c r="E81" s="1"/>
      <c r="I81" s="9" t="s">
        <v>17</v>
      </c>
      <c r="J81" s="45"/>
      <c r="K81" s="45"/>
      <c r="L81" s="46">
        <f t="shared" si="3"/>
        <v>0</v>
      </c>
      <c r="N81" s="9" t="s">
        <v>17</v>
      </c>
      <c r="O81" s="5"/>
      <c r="P81" s="45"/>
      <c r="Q81" s="46">
        <f t="shared" si="4"/>
        <v>0</v>
      </c>
      <c r="S81" s="9" t="s">
        <v>17</v>
      </c>
      <c r="T81" s="5"/>
      <c r="U81" s="45"/>
      <c r="V81" s="47"/>
    </row>
    <row r="82" spans="4:22" ht="15.75">
      <c r="D82" s="1"/>
      <c r="E82" s="1"/>
      <c r="I82" s="5" t="s">
        <v>16</v>
      </c>
      <c r="J82" s="45">
        <v>1197994</v>
      </c>
      <c r="K82" s="45">
        <v>2400213</v>
      </c>
      <c r="L82" s="46">
        <f t="shared" si="3"/>
        <v>3598207</v>
      </c>
      <c r="N82" s="5" t="s">
        <v>16</v>
      </c>
      <c r="O82" s="5">
        <v>1817227</v>
      </c>
      <c r="P82" s="45">
        <v>3250539</v>
      </c>
      <c r="Q82" s="46">
        <f t="shared" si="4"/>
        <v>5067766</v>
      </c>
      <c r="S82" s="5" t="s">
        <v>16</v>
      </c>
      <c r="T82" s="5">
        <v>1045482</v>
      </c>
      <c r="U82" s="45">
        <v>3285318</v>
      </c>
      <c r="V82" s="46">
        <f t="shared" ref="V82:V87" si="5">+T82+U82</f>
        <v>4330800</v>
      </c>
    </row>
    <row r="83" spans="4:22" ht="15.75">
      <c r="D83" s="1"/>
      <c r="E83" s="1"/>
      <c r="I83" s="5" t="s">
        <v>15</v>
      </c>
      <c r="J83" s="45">
        <v>4301766</v>
      </c>
      <c r="K83" s="45">
        <v>3238707</v>
      </c>
      <c r="L83" s="46">
        <f t="shared" si="3"/>
        <v>7540473</v>
      </c>
      <c r="N83" s="5" t="s">
        <v>15</v>
      </c>
      <c r="O83" s="5">
        <v>4712411</v>
      </c>
      <c r="P83" s="45">
        <v>4352014</v>
      </c>
      <c r="Q83" s="46">
        <f t="shared" si="4"/>
        <v>9064425</v>
      </c>
      <c r="S83" s="5" t="s">
        <v>15</v>
      </c>
      <c r="T83" s="5">
        <v>4884402</v>
      </c>
      <c r="U83" s="45">
        <v>4540810</v>
      </c>
      <c r="V83" s="46">
        <f t="shared" si="5"/>
        <v>9425212</v>
      </c>
    </row>
    <row r="84" spans="4:22" ht="15.75">
      <c r="D84" s="1"/>
      <c r="E84" s="1"/>
      <c r="I84" s="5"/>
      <c r="J84" s="45"/>
      <c r="K84" s="45"/>
      <c r="L84" s="46">
        <f t="shared" si="3"/>
        <v>0</v>
      </c>
      <c r="N84" s="5"/>
      <c r="O84" s="5"/>
      <c r="P84" s="45"/>
      <c r="Q84" s="46">
        <f t="shared" si="4"/>
        <v>0</v>
      </c>
      <c r="S84" s="5"/>
      <c r="T84" s="5"/>
      <c r="U84" s="45"/>
      <c r="V84" s="46">
        <f t="shared" si="5"/>
        <v>0</v>
      </c>
    </row>
    <row r="85" spans="4:22" ht="15.75">
      <c r="D85" s="1"/>
      <c r="E85" s="1"/>
      <c r="I85" s="9" t="s">
        <v>14</v>
      </c>
      <c r="J85" s="45"/>
      <c r="K85" s="45"/>
      <c r="L85" s="46">
        <f t="shared" si="3"/>
        <v>0</v>
      </c>
      <c r="N85" s="9" t="s">
        <v>14</v>
      </c>
      <c r="O85" s="5"/>
      <c r="P85" s="45"/>
      <c r="Q85" s="46">
        <f t="shared" si="4"/>
        <v>0</v>
      </c>
      <c r="S85" s="9" t="s">
        <v>14</v>
      </c>
      <c r="T85" s="5"/>
      <c r="U85" s="45"/>
      <c r="V85" s="46">
        <f t="shared" si="5"/>
        <v>0</v>
      </c>
    </row>
    <row r="86" spans="4:22" ht="15.75">
      <c r="D86" s="1"/>
      <c r="E86" s="1"/>
      <c r="I86" s="5" t="s">
        <v>13</v>
      </c>
      <c r="J86" s="45">
        <v>735794</v>
      </c>
      <c r="K86" s="45">
        <v>357635</v>
      </c>
      <c r="L86" s="46">
        <f t="shared" si="3"/>
        <v>1093429</v>
      </c>
      <c r="N86" s="5" t="s">
        <v>13</v>
      </c>
      <c r="O86" s="5">
        <v>560450</v>
      </c>
      <c r="P86" s="45">
        <v>177321</v>
      </c>
      <c r="Q86" s="46">
        <f t="shared" si="4"/>
        <v>737771</v>
      </c>
      <c r="S86" s="5" t="s">
        <v>13</v>
      </c>
      <c r="T86" s="5">
        <v>665306</v>
      </c>
      <c r="U86" s="45">
        <v>227321</v>
      </c>
      <c r="V86" s="46">
        <f t="shared" si="5"/>
        <v>892627</v>
      </c>
    </row>
    <row r="87" spans="4:22" ht="15.75">
      <c r="D87" s="1"/>
      <c r="E87" s="1"/>
      <c r="I87" s="13" t="s">
        <v>12</v>
      </c>
      <c r="J87" s="45"/>
      <c r="K87" s="45"/>
      <c r="L87" s="46">
        <f t="shared" si="3"/>
        <v>0</v>
      </c>
      <c r="N87" s="13" t="s">
        <v>12</v>
      </c>
      <c r="O87" s="5">
        <v>61725</v>
      </c>
      <c r="P87" s="45"/>
      <c r="Q87" s="46">
        <f t="shared" si="4"/>
        <v>61725</v>
      </c>
      <c r="S87" s="13" t="s">
        <v>12</v>
      </c>
      <c r="T87" s="5">
        <v>56650</v>
      </c>
      <c r="U87" s="45"/>
      <c r="V87" s="46">
        <f t="shared" si="5"/>
        <v>56650</v>
      </c>
    </row>
    <row r="88" spans="4:22" ht="15.75">
      <c r="D88" s="1"/>
      <c r="E88" s="1"/>
      <c r="I88" s="5" t="s">
        <v>11</v>
      </c>
      <c r="J88" s="45">
        <v>25298</v>
      </c>
      <c r="K88" s="45"/>
      <c r="L88" s="46">
        <f t="shared" si="3"/>
        <v>25298</v>
      </c>
      <c r="N88" s="5" t="s">
        <v>11</v>
      </c>
      <c r="O88" s="5"/>
      <c r="P88" s="45"/>
      <c r="Q88" s="46">
        <f t="shared" si="4"/>
        <v>0</v>
      </c>
      <c r="S88" s="5" t="s">
        <v>11</v>
      </c>
      <c r="T88" s="5"/>
      <c r="U88" s="45"/>
      <c r="V88" s="47"/>
    </row>
    <row r="89" spans="4:22" ht="15.75">
      <c r="D89" s="1"/>
      <c r="E89" s="1"/>
      <c r="I89" s="5"/>
      <c r="J89" s="45"/>
      <c r="K89" s="45"/>
      <c r="L89" s="46">
        <f t="shared" si="3"/>
        <v>0</v>
      </c>
      <c r="N89" s="5"/>
      <c r="O89" s="5"/>
      <c r="P89" s="45"/>
      <c r="Q89" s="46">
        <f t="shared" si="4"/>
        <v>0</v>
      </c>
      <c r="S89" s="5"/>
      <c r="T89" s="5"/>
      <c r="U89" s="45"/>
      <c r="V89" s="47"/>
    </row>
    <row r="90" spans="4:22" ht="16.5" thickBot="1">
      <c r="D90" s="1"/>
      <c r="E90" s="1"/>
      <c r="I90" s="9" t="s">
        <v>10</v>
      </c>
      <c r="J90" s="48">
        <f>SUM(J82:J89)</f>
        <v>6260852</v>
      </c>
      <c r="K90" s="48">
        <f>SUM(K82:K89)</f>
        <v>5996555</v>
      </c>
      <c r="L90" s="48">
        <f>SUM(L82:L89)</f>
        <v>12257407</v>
      </c>
      <c r="N90" s="9" t="s">
        <v>10</v>
      </c>
      <c r="O90" s="49">
        <f>SUM(O82:O89)</f>
        <v>7151813</v>
      </c>
      <c r="P90" s="48">
        <f>SUM(P82:P89)</f>
        <v>7779874</v>
      </c>
      <c r="Q90" s="48">
        <f>SUM(Q82:Q89)</f>
        <v>14931687</v>
      </c>
      <c r="S90" s="9" t="s">
        <v>10</v>
      </c>
      <c r="T90" s="49">
        <f>SUM(T82:T89)</f>
        <v>6651840</v>
      </c>
      <c r="U90" s="48">
        <f>SUM(U82:U89)</f>
        <v>8053449</v>
      </c>
      <c r="V90" s="50">
        <f>SUM(V82:V89)</f>
        <v>14705289</v>
      </c>
    </row>
    <row r="91" spans="4:22" ht="16.5" thickTop="1">
      <c r="D91" s="1"/>
      <c r="E91" s="1"/>
      <c r="I91" s="9"/>
      <c r="J91" s="45"/>
      <c r="K91" s="45"/>
      <c r="L91" s="46">
        <f t="shared" ref="L91:L97" si="6">+K91+J91</f>
        <v>0</v>
      </c>
      <c r="N91" s="9"/>
      <c r="O91" s="5"/>
      <c r="P91" s="45"/>
      <c r="Q91" s="46">
        <f t="shared" ref="Q91:Q97" si="7">+P91+O91</f>
        <v>0</v>
      </c>
      <c r="S91" s="9"/>
      <c r="T91" s="5"/>
      <c r="U91" s="45"/>
      <c r="V91" s="47"/>
    </row>
    <row r="92" spans="4:22" ht="15.75">
      <c r="D92" s="1"/>
      <c r="E92" s="1"/>
      <c r="I92" s="8" t="s">
        <v>9</v>
      </c>
      <c r="J92" s="45"/>
      <c r="K92" s="45"/>
      <c r="L92" s="46">
        <f t="shared" si="6"/>
        <v>0</v>
      </c>
      <c r="N92" s="8" t="s">
        <v>9</v>
      </c>
      <c r="O92" s="5"/>
      <c r="P92" s="45"/>
      <c r="Q92" s="46">
        <f t="shared" si="7"/>
        <v>0</v>
      </c>
      <c r="S92" s="8" t="s">
        <v>9</v>
      </c>
      <c r="T92" s="5"/>
      <c r="U92" s="45"/>
      <c r="V92" s="47"/>
    </row>
    <row r="93" spans="4:22" ht="15.75">
      <c r="D93" s="1"/>
      <c r="E93" s="1"/>
      <c r="I93" s="5" t="s">
        <v>8</v>
      </c>
      <c r="J93" s="45">
        <v>10000000</v>
      </c>
      <c r="K93" s="45">
        <v>12500000</v>
      </c>
      <c r="L93" s="46">
        <f t="shared" si="6"/>
        <v>22500000</v>
      </c>
      <c r="N93" s="5" t="s">
        <v>8</v>
      </c>
      <c r="O93" s="5">
        <v>10500000</v>
      </c>
      <c r="P93" s="45">
        <v>12500000</v>
      </c>
      <c r="Q93" s="46">
        <f t="shared" si="7"/>
        <v>23000000</v>
      </c>
      <c r="S93" s="5" t="s">
        <v>8</v>
      </c>
      <c r="T93" s="5">
        <v>10500000</v>
      </c>
      <c r="U93" s="45">
        <v>12500000</v>
      </c>
      <c r="V93" s="46">
        <f>+T93+U93</f>
        <v>23000000</v>
      </c>
    </row>
    <row r="94" spans="4:22" ht="15.75">
      <c r="D94" s="1"/>
      <c r="E94" s="1"/>
      <c r="I94" s="5" t="s">
        <v>7</v>
      </c>
      <c r="J94" s="45">
        <v>2000000</v>
      </c>
      <c r="K94" s="45">
        <v>2500000</v>
      </c>
      <c r="L94" s="46">
        <f t="shared" si="6"/>
        <v>4500000</v>
      </c>
      <c r="N94" s="5" t="s">
        <v>7</v>
      </c>
      <c r="O94" s="5">
        <v>2100000</v>
      </c>
      <c r="P94" s="45">
        <v>2500000</v>
      </c>
      <c r="Q94" s="46">
        <f t="shared" si="7"/>
        <v>4600000</v>
      </c>
      <c r="S94" s="5" t="s">
        <v>7</v>
      </c>
      <c r="T94" s="5">
        <v>2100000</v>
      </c>
      <c r="U94" s="45">
        <v>2500000</v>
      </c>
      <c r="V94" s="46">
        <f>+T94+U94</f>
        <v>4600000</v>
      </c>
    </row>
    <row r="95" spans="4:22" ht="15.75">
      <c r="D95" s="1"/>
      <c r="E95" s="1"/>
      <c r="I95" s="5" t="s">
        <v>6</v>
      </c>
      <c r="J95" s="45">
        <v>2155</v>
      </c>
      <c r="K95" s="45">
        <v>0</v>
      </c>
      <c r="L95" s="46">
        <f t="shared" si="6"/>
        <v>2155</v>
      </c>
      <c r="N95" s="5" t="s">
        <v>6</v>
      </c>
      <c r="O95" s="5">
        <v>-6930</v>
      </c>
      <c r="P95" s="45">
        <v>-2040</v>
      </c>
      <c r="Q95" s="46">
        <f t="shared" si="7"/>
        <v>-8970</v>
      </c>
      <c r="S95" s="5" t="s">
        <v>6</v>
      </c>
      <c r="T95" s="5">
        <v>-5724</v>
      </c>
      <c r="U95" s="45">
        <v>-3893</v>
      </c>
      <c r="V95" s="46">
        <f>+T95+U95</f>
        <v>-9617</v>
      </c>
    </row>
    <row r="96" spans="4:22" ht="15.75">
      <c r="D96" s="1"/>
      <c r="E96" s="1"/>
      <c r="I96" s="5" t="s">
        <v>5</v>
      </c>
      <c r="J96" s="45">
        <v>13151364</v>
      </c>
      <c r="K96" s="45">
        <v>9267855</v>
      </c>
      <c r="L96" s="46">
        <f t="shared" si="6"/>
        <v>22419219</v>
      </c>
      <c r="N96" s="5" t="s">
        <v>5</v>
      </c>
      <c r="O96" s="5">
        <v>11983695</v>
      </c>
      <c r="P96" s="45">
        <v>10560507</v>
      </c>
      <c r="Q96" s="46">
        <f t="shared" si="7"/>
        <v>22544202</v>
      </c>
      <c r="S96" s="5" t="s">
        <v>5</v>
      </c>
      <c r="T96" s="5">
        <v>13187113</v>
      </c>
      <c r="U96" s="45">
        <v>11605845</v>
      </c>
      <c r="V96" s="46">
        <f>+T96+U96</f>
        <v>24792958</v>
      </c>
    </row>
    <row r="97" spans="4:22" ht="15.75">
      <c r="D97" s="1"/>
      <c r="E97" s="1"/>
      <c r="I97" s="5"/>
      <c r="J97" s="45"/>
      <c r="K97" s="45"/>
      <c r="L97" s="46">
        <f t="shared" si="6"/>
        <v>0</v>
      </c>
      <c r="N97" s="5"/>
      <c r="O97" s="5"/>
      <c r="P97" s="45"/>
      <c r="Q97" s="51">
        <f t="shared" si="7"/>
        <v>0</v>
      </c>
      <c r="R97" s="52"/>
      <c r="S97" s="5"/>
      <c r="T97" s="5"/>
      <c r="U97" s="45"/>
      <c r="V97" s="47"/>
    </row>
    <row r="98" spans="4:22" ht="16.5" thickBot="1">
      <c r="D98" s="1"/>
      <c r="E98" s="1"/>
      <c r="I98" s="9" t="s">
        <v>4</v>
      </c>
      <c r="J98" s="53">
        <f>SUM(J93:J97)</f>
        <v>25153519</v>
      </c>
      <c r="K98" s="53">
        <f>SUM(K93:K97)</f>
        <v>24267855</v>
      </c>
      <c r="L98" s="46">
        <f>SUM(L93:L97)</f>
        <v>49421374</v>
      </c>
      <c r="N98" s="9" t="s">
        <v>4</v>
      </c>
      <c r="O98" s="54">
        <f>SUM(O93:O97)</f>
        <v>24576765</v>
      </c>
      <c r="P98" s="53">
        <f>SUM(P93:P97)</f>
        <v>25558467</v>
      </c>
      <c r="Q98" s="53">
        <f>SUM(Q93:Q97)</f>
        <v>50135232</v>
      </c>
      <c r="R98" s="52"/>
      <c r="S98" s="9" t="s">
        <v>4</v>
      </c>
      <c r="T98" s="54">
        <f>SUM(T93:T97)</f>
        <v>25781389</v>
      </c>
      <c r="U98" s="53">
        <f>SUM(U93:U97)</f>
        <v>26601952</v>
      </c>
      <c r="V98" s="46">
        <f>SUM(V93:V97)</f>
        <v>52383341</v>
      </c>
    </row>
    <row r="99" spans="4:22" ht="16.5" thickTop="1">
      <c r="D99" s="1"/>
      <c r="E99" s="1"/>
      <c r="I99" s="5"/>
      <c r="J99" s="45"/>
      <c r="K99" s="45"/>
      <c r="L99" s="46"/>
      <c r="N99" s="5"/>
      <c r="O99" s="5"/>
      <c r="P99" s="45"/>
      <c r="Q99" s="45"/>
      <c r="R99" s="52"/>
      <c r="S99" s="5"/>
      <c r="T99" s="5"/>
      <c r="U99" s="45"/>
      <c r="V99" s="46"/>
    </row>
    <row r="100" spans="4:22" ht="16.5" thickBot="1">
      <c r="D100" s="1"/>
      <c r="E100" s="1"/>
      <c r="I100" s="9" t="s">
        <v>3</v>
      </c>
      <c r="J100" s="48">
        <f>+J98+J90</f>
        <v>31414371</v>
      </c>
      <c r="K100" s="48">
        <f>+K98+K90</f>
        <v>30264410</v>
      </c>
      <c r="L100" s="50">
        <f>+L98+L90</f>
        <v>61678781</v>
      </c>
      <c r="N100" s="9" t="s">
        <v>3</v>
      </c>
      <c r="O100" s="49">
        <f>+O98+O90</f>
        <v>31728578</v>
      </c>
      <c r="P100" s="48">
        <f>+P98+P90</f>
        <v>33338341</v>
      </c>
      <c r="Q100" s="48">
        <f>+Q98+Q90</f>
        <v>65066919</v>
      </c>
      <c r="R100" s="52"/>
      <c r="S100" s="9" t="s">
        <v>3</v>
      </c>
      <c r="T100" s="49">
        <f>+T98+T90</f>
        <v>32433229</v>
      </c>
      <c r="U100" s="48">
        <f>+U98+U90</f>
        <v>34655401</v>
      </c>
      <c r="V100" s="50">
        <f>+V98+V90</f>
        <v>67088630</v>
      </c>
    </row>
    <row r="101" spans="4:22" ht="16.5" thickTop="1">
      <c r="D101" s="1"/>
      <c r="E101" s="1"/>
      <c r="I101" s="55"/>
      <c r="J101" s="55"/>
      <c r="K101" s="56"/>
      <c r="L101" s="50"/>
      <c r="N101" s="55"/>
      <c r="O101" s="55"/>
      <c r="P101" s="56"/>
      <c r="Q101" s="51">
        <f>+P101+O101</f>
        <v>0</v>
      </c>
      <c r="R101" s="52"/>
      <c r="S101" s="55"/>
      <c r="T101" s="55"/>
      <c r="U101" s="56"/>
      <c r="V101" s="57"/>
    </row>
    <row r="102" spans="4:22">
      <c r="D102" s="1"/>
      <c r="E102" s="1"/>
      <c r="I102" s="58"/>
      <c r="J102" s="58"/>
      <c r="K102" s="59"/>
      <c r="L102" s="59"/>
      <c r="N102" s="58"/>
      <c r="O102" s="58"/>
      <c r="P102" s="59"/>
      <c r="Q102" s="59"/>
    </row>
    <row r="103" spans="4:22">
      <c r="D103" s="1"/>
      <c r="E103" s="1"/>
      <c r="I103" s="60" t="s">
        <v>2</v>
      </c>
      <c r="J103" s="60"/>
      <c r="K103" s="2"/>
      <c r="L103" s="2"/>
      <c r="N103" s="60" t="s">
        <v>2</v>
      </c>
      <c r="O103" s="61" t="s">
        <v>1</v>
      </c>
      <c r="P103" s="2"/>
      <c r="Q103" s="2"/>
    </row>
    <row r="104" spans="4:22">
      <c r="D104" s="1"/>
      <c r="E104" s="1"/>
      <c r="K104" s="2"/>
      <c r="L104" s="2"/>
      <c r="O104" s="2" t="s">
        <v>1</v>
      </c>
      <c r="P104" s="2"/>
      <c r="Q104" s="2"/>
    </row>
    <row r="105" spans="4:22">
      <c r="D105" s="1"/>
      <c r="E105" s="1"/>
      <c r="K105" s="2"/>
      <c r="L105" s="2"/>
    </row>
    <row r="106" spans="4:22" ht="15.75">
      <c r="D106" s="1"/>
      <c r="E106" s="1"/>
      <c r="I106" s="62" t="s">
        <v>0</v>
      </c>
    </row>
    <row r="107" spans="4:22">
      <c r="D107" s="1"/>
      <c r="E107" s="1"/>
      <c r="F107" s="2"/>
    </row>
    <row r="108" spans="4:22">
      <c r="D108" s="1"/>
      <c r="E108" s="1"/>
      <c r="F108" s="2"/>
    </row>
    <row r="109" spans="4:22">
      <c r="D109" s="1"/>
      <c r="E109" s="1"/>
      <c r="F109" s="2"/>
    </row>
    <row r="110" spans="4:22">
      <c r="D110" s="1"/>
      <c r="E110" s="1"/>
      <c r="F110" s="2"/>
    </row>
  </sheetData>
  <mergeCells count="10">
    <mergeCell ref="B3:G3"/>
    <mergeCell ref="B4:G4"/>
    <mergeCell ref="B6:B7"/>
    <mergeCell ref="C6:G6"/>
    <mergeCell ref="B50:G51"/>
    <mergeCell ref="I58:K58"/>
    <mergeCell ref="I59:K59"/>
    <mergeCell ref="I60:K60"/>
    <mergeCell ref="I62:I63"/>
    <mergeCell ref="J62:K62"/>
  </mergeCells>
  <printOptions horizontalCentered="1"/>
  <pageMargins left="0" right="0" top="0.35433070866141736" bottom="0" header="0" footer="0"/>
  <pageSetup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Resumen_Cifras_E_S_Finan_SPP</vt:lpstr>
      <vt:lpstr>Resumen_Cifras_E_S_Finan_SPP!Área_de_impresión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Pineda</dc:creator>
  <cp:lastModifiedBy>innneramlimit@hotmail.com</cp:lastModifiedBy>
  <cp:lastPrinted>2013-07-04T21:25:31Z</cp:lastPrinted>
  <dcterms:created xsi:type="dcterms:W3CDTF">2012-04-25T17:25:53Z</dcterms:created>
  <dcterms:modified xsi:type="dcterms:W3CDTF">2013-07-04T21:25:36Z</dcterms:modified>
</cp:coreProperties>
</file>